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martin\Desktop\MS32F7223_2025_07_04_V1_9\"/>
    </mc:Choice>
  </mc:AlternateContent>
  <xr:revisionPtr revIDLastSave="0" documentId="13_ncr:1_{8B787112-9B16-4650-A134-000FD693B83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DemoCode功能说明" sheetId="3" r:id="rId1"/>
    <sheet name="版本记录" sheetId="2" r:id="rId2"/>
    <sheet name="DEMO_ADC计算" sheetId="5" r:id="rId3"/>
  </sheets>
  <calcPr calcId="191029"/>
</workbook>
</file>

<file path=xl/calcChain.xml><?xml version="1.0" encoding="utf-8"?>
<calcChain xmlns="http://schemas.openxmlformats.org/spreadsheetml/2006/main">
  <c r="G22" i="5" l="1"/>
  <c r="F22" i="5"/>
  <c r="C22" i="5"/>
  <c r="B22" i="5"/>
  <c r="G21" i="5"/>
  <c r="F21" i="5"/>
  <c r="C21" i="5"/>
  <c r="B21" i="5"/>
  <c r="G20" i="5"/>
  <c r="F20" i="5"/>
  <c r="C20" i="5"/>
  <c r="B20" i="5"/>
  <c r="G19" i="5"/>
  <c r="F19" i="5"/>
  <c r="C19" i="5"/>
  <c r="B19" i="5"/>
  <c r="G18" i="5"/>
  <c r="F18" i="5"/>
  <c r="C18" i="5"/>
  <c r="B18" i="5"/>
  <c r="G17" i="5"/>
  <c r="F17" i="5"/>
  <c r="C17" i="5"/>
  <c r="B17" i="5"/>
  <c r="G16" i="5"/>
  <c r="F16" i="5"/>
  <c r="C16" i="5"/>
  <c r="B16" i="5"/>
  <c r="G15" i="5"/>
  <c r="F15" i="5"/>
  <c r="C15" i="5"/>
  <c r="B15" i="5"/>
  <c r="G14" i="5"/>
  <c r="F14" i="5"/>
  <c r="C14" i="5"/>
  <c r="B14" i="5"/>
  <c r="G13" i="5"/>
  <c r="F13" i="5"/>
  <c r="C13" i="5"/>
  <c r="B13" i="5"/>
  <c r="G12" i="5"/>
  <c r="F12" i="5"/>
  <c r="C12" i="5"/>
  <c r="B12" i="5"/>
  <c r="G11" i="5"/>
  <c r="F11" i="5"/>
  <c r="C11" i="5"/>
  <c r="B11" i="5"/>
  <c r="G10" i="5"/>
  <c r="F10" i="5"/>
  <c r="C10" i="5"/>
  <c r="B10" i="5"/>
  <c r="G9" i="5"/>
  <c r="F9" i="5"/>
  <c r="C9" i="5"/>
  <c r="B9" i="5"/>
  <c r="C4" i="5"/>
  <c r="C3" i="5"/>
</calcChain>
</file>

<file path=xl/sharedStrings.xml><?xml version="1.0" encoding="utf-8"?>
<sst xmlns="http://schemas.openxmlformats.org/spreadsheetml/2006/main" count="93" uniqueCount="80">
  <si>
    <t>文件夹</t>
  </si>
  <si>
    <t>功能</t>
  </si>
  <si>
    <t>ADC</t>
  </si>
  <si>
    <t>-</t>
  </si>
  <si>
    <t>ADC例程
1)引脚:  ADC正端输入:AN2(P12)    ADC负端输入:AN3(P13)
         UART_TX: P02
2)配置:  LDO 2.8V   参考电压:1/2LDO  低速采样HIRC/24   过采样率128
         ADC放大倍数1   FPGA放大倍数1
3)例程功能:定时2s采集AN2与AN3压差，并将AD值(带符号位)通过UART打印
           滤波20次，可通过宏定义USER_FILTERING修改
           UART打印格式：0x5A 高8位 中8位 低8位 0xA5
注：调试口使用PDT1(P00)和PCK1(P01)
注：正负端输入电压需小于LDO，正负端压差需小于参考电压</t>
  </si>
  <si>
    <t>EEPROM</t>
  </si>
  <si>
    <t>1)向EEPROM全空间写入数据0-FF,再读出，用UART打印
2)擦除EEPROM第0页数据，再读取全空间，用UART打印
程序默认手动模式字节写操作，自动模式或者是按页操作
可以通过USER_HANDMODE和USER_PAGEWRITE宏定义修改
UART打印读出数据，以0xA5开头 0x5A结尾
注：串口：TX0(P02) RX0(P03) 115200</t>
  </si>
  <si>
    <t>HIRC</t>
  </si>
  <si>
    <t>定时器-调频 每10ms调节一次
T0   P13 100uS翻转
T1   P14 10mS翻转 并修改HIRCCAL 微调CPU时钟</t>
  </si>
  <si>
    <t>HOLD2</t>
  </si>
  <si>
    <t>HOLD2   
T1(时钟内部32K)1S溢出唤醒
P13、P14翻转</t>
  </si>
  <si>
    <t>IAP</t>
  </si>
  <si>
    <t>1)从第5扇区第0页第0个地址开始写入32个数据，再读出，并使用UART打印
2)擦除第5扇区第1页的16个数据，再次读取数据并uart打印 
程序默认手动模式字节写操作，自动模式或者是按页操作
可以通过USER_HANDMODE和USER_PAGEWRITE宏定义修改
UART打印读出数据，以0xA5开头 0x5A结尾
注：串口：TX0(P02) RX0(P03) 115200</t>
  </si>
  <si>
    <t>IIC</t>
  </si>
  <si>
    <t>IIC_24C02</t>
  </si>
  <si>
    <t>IIC_24C02
SCL P03
SDA P02
向24c02中写256个数据，再读出
注：调试口使用PDT1(P00)和PCK1(P01)</t>
  </si>
  <si>
    <t>IIC_Master</t>
  </si>
  <si>
    <t>IIC_Master
SCL P03
SDA P02
程序功能：
    与IIC_Slave从机通讯
    1)向从机写入IIC_test_buff_data数组中数据
    2)读取从机数据，存入IIC_test_buff数据中
    3)数组长度默认20，可通过宏定义IIC_DATA_LEN修改
注：调试口使用PDT1(P00)和PCK1(P01)</t>
  </si>
  <si>
    <t>IIC_Slave</t>
  </si>
  <si>
    <t>IIC_Slave(硬件从机)程序
从机地址：0xA0
IIC_SCL:P03
IIC_SDA:P02
程序功能：
     与IIC_Master主机通讯
     1)收到主机写命令，接收数据，存入IIC_test_buff数据中
     2)收到主机读命令，发送IIC_test_buff数组中数据
     3)数组长度默认20，可通过宏定义IIC_DATA_LEN修改
注：使用PDT1(P00)和PCK1(P01)调试口</t>
  </si>
  <si>
    <t>INT</t>
  </si>
  <si>
    <t>INT
INT0  P16   下降沿触发翻转P13
INT1  P17   上升沿触发翻转P14</t>
  </si>
  <si>
    <t>LVD</t>
  </si>
  <si>
    <t>LVD（需外部供电）
VDD电压低于3.2V(大于LVR2.4V),P13输出高,反之输出低</t>
  </si>
  <si>
    <t>PWM</t>
  </si>
  <si>
    <t>PWM
PWM1   P04   Duty=20%  F=5K
PWM2A  P02   Duty=20%  F=50K  
FPWM2A P03   DT=4us</t>
  </si>
  <si>
    <t>SLEEP</t>
  </si>
  <si>
    <t>Sleep_INT</t>
  </si>
  <si>
    <t>休眠   INT0 外部中断唤醒
5s进入休眠模式，P13高电平
P16外部中断唤醒，P13低电平</t>
  </si>
  <si>
    <t>Sleep_KBIE</t>
  </si>
  <si>
    <t>休眠   键盘中断唤醒
5s进入休眠模式，P13高电平
P04外部中断唤醒，P13低电平</t>
  </si>
  <si>
    <t>TIMER</t>
  </si>
  <si>
    <t>T0  P13 10ms翻转
T1  P14 1ms翻转
T2  P15 100us翻转</t>
  </si>
  <si>
    <t>UART</t>
  </si>
  <si>
    <t>2023/7/29 V1.0</t>
  </si>
  <si>
    <t>新建</t>
  </si>
  <si>
    <t>2024/1/22 V1.1</t>
  </si>
  <si>
    <t>1、中断添加保存RBS当前值，中断保护变量位置固定在存储器区 0内</t>
  </si>
  <si>
    <t>2、IIC从机代码替换</t>
  </si>
  <si>
    <t>3、ADC增加斩波配置，修改AD值计算方式，删除切换延时</t>
  </si>
  <si>
    <t>4、删除UART波特率设置注释，波特率115200时URTBR=68</t>
  </si>
  <si>
    <t>5、切换页清全空间RAM</t>
  </si>
  <si>
    <t>2024/7/10 V1.2</t>
  </si>
  <si>
    <t>1、ADC例程添加切换通道时关闭转换操作</t>
  </si>
  <si>
    <t>2024/8/29 V1.3</t>
  </si>
  <si>
    <t>1、删除进入中断内的RBS保护，因进中断保护的FLAG中有RBS位，已实现保护功能</t>
  </si>
  <si>
    <t>2、IIC从机代码增加IIC_Slave_Send(从机只发送)、IIC_Slave_带数据地址收发，修改IIC_Slave_Transceiver（从机连续收发）</t>
  </si>
  <si>
    <t>2024/9/19 V1.4</t>
  </si>
  <si>
    <t>1、IIC从机代码修改IIC_Slave_Transceiver（带数据地址收发），支持连续读/写</t>
  </si>
  <si>
    <t>2、为方便查看与操作，将间接寻址改为数组</t>
  </si>
  <si>
    <t>3、Sleep_INT、Sleep_KBIE的user.h文件中，timer0_cnt由u8改为u16</t>
  </si>
  <si>
    <t>ADC参数配置</t>
  </si>
  <si>
    <t>参与计算</t>
  </si>
  <si>
    <t>LDO</t>
  </si>
  <si>
    <t>2.8V</t>
  </si>
  <si>
    <t>mV</t>
  </si>
  <si>
    <t>参考电压</t>
  </si>
  <si>
    <t>1/2LDO</t>
  </si>
  <si>
    <t>最大AD</t>
  </si>
  <si>
    <t>7fffff</t>
  </si>
  <si>
    <t>FPGA放大</t>
  </si>
  <si>
    <t>1倍</t>
  </si>
  <si>
    <t>ADC放大</t>
  </si>
  <si>
    <t>正AD值</t>
  </si>
  <si>
    <t>转换成10进制</t>
  </si>
  <si>
    <t>VIN电压(mv)</t>
  </si>
  <si>
    <t>负AD值</t>
  </si>
  <si>
    <t>2C A8 EC</t>
  </si>
  <si>
    <t>2025/03/10 V1.5</t>
    <phoneticPr fontId="6" type="noConversion"/>
  </si>
  <si>
    <t>1.IIC从机代码，修改中断数组操作方式，改为间接寻址方式，增加访问速度</t>
    <phoneticPr fontId="6" type="noConversion"/>
  </si>
  <si>
    <t>2025/03/28 V1.7</t>
    <phoneticPr fontId="6" type="noConversion"/>
  </si>
  <si>
    <t>1.温度传感器demo更正</t>
    <phoneticPr fontId="6" type="noConversion"/>
  </si>
  <si>
    <t>1.修改 UART IO配置</t>
    <phoneticPr fontId="6" type="noConversion"/>
  </si>
  <si>
    <t>2.增加温度传感器例程、说明文档</t>
    <phoneticPr fontId="6" type="noConversion"/>
  </si>
  <si>
    <t>2025/04/23 V1.8</t>
    <phoneticPr fontId="6" type="noConversion"/>
  </si>
  <si>
    <t>2025/07/04 V1.9</t>
    <phoneticPr fontId="6" type="noConversion"/>
  </si>
  <si>
    <t>1.修改 UART ，增加接收检测波特率功能，解决无法连续接收问题</t>
    <phoneticPr fontId="6" type="noConversion"/>
  </si>
  <si>
    <t>UART
RX P03
TX P02
中断接收，帧头55用来校准波特率，波特率范围9009-10256，
收到数据“5A”表示结束,接收完成后，TX发出
测试数据55 12 34 56 78 90 ab cd ef 5a
默认接收数组长度为30，可修改宏定义UART_RX_BUF_LEN
注：调试口使用PDT1(P00)和PCK1(P01)</t>
    <phoneticPr fontId="8" type="noConversion"/>
  </si>
  <si>
    <t>2025/08/11 V2.0</t>
    <phoneticPr fontId="6" type="noConversion"/>
  </si>
  <si>
    <t>1.修改温度传感器 demo，增加模式0测温方式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</si>
</sst>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7" fillId="0" borderId="0" xfId="0" applyFont="1"/>
    <xf numFmtId="0" fontId="7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workbookViewId="0">
      <selection activeCell="B20" sqref="B20"/>
    </sheetView>
  </sheetViews>
  <sheetFormatPr defaultColWidth="8.875" defaultRowHeight="13.5" x14ac:dyDescent="0.15"/>
  <cols>
    <col min="1" max="1" width="9" style="4" customWidth="1"/>
    <col min="2" max="2" width="24.625" style="5" customWidth="1"/>
    <col min="3" max="3" width="102.875" customWidth="1"/>
  </cols>
  <sheetData>
    <row r="1" spans="1:6" ht="14.25" x14ac:dyDescent="0.15">
      <c r="A1" s="6" t="s">
        <v>0</v>
      </c>
      <c r="B1" s="6"/>
      <c r="C1" s="6" t="s">
        <v>1</v>
      </c>
    </row>
    <row r="2" spans="1:6" ht="135" x14ac:dyDescent="0.15">
      <c r="A2" s="7" t="s">
        <v>2</v>
      </c>
      <c r="B2" s="6" t="s">
        <v>3</v>
      </c>
      <c r="C2" s="8" t="s">
        <v>4</v>
      </c>
    </row>
    <row r="3" spans="1:6" ht="81" x14ac:dyDescent="0.15">
      <c r="A3" s="7" t="s">
        <v>5</v>
      </c>
      <c r="B3" s="6" t="s">
        <v>3</v>
      </c>
      <c r="C3" s="8" t="s">
        <v>6</v>
      </c>
    </row>
    <row r="4" spans="1:6" ht="40.5" x14ac:dyDescent="0.15">
      <c r="A4" s="7" t="s">
        <v>7</v>
      </c>
      <c r="B4" s="6" t="s">
        <v>3</v>
      </c>
      <c r="C4" s="8" t="s">
        <v>8</v>
      </c>
    </row>
    <row r="5" spans="1:6" ht="40.5" x14ac:dyDescent="0.15">
      <c r="A5" s="7" t="s">
        <v>9</v>
      </c>
      <c r="B5" s="6" t="s">
        <v>3</v>
      </c>
      <c r="C5" s="9" t="s">
        <v>10</v>
      </c>
    </row>
    <row r="6" spans="1:6" ht="81" x14ac:dyDescent="0.15">
      <c r="A6" s="10" t="s">
        <v>11</v>
      </c>
      <c r="B6" s="11" t="s">
        <v>3</v>
      </c>
      <c r="C6" s="12" t="s">
        <v>12</v>
      </c>
    </row>
    <row r="7" spans="1:6" ht="67.5" x14ac:dyDescent="0.15">
      <c r="A7" s="18" t="s">
        <v>13</v>
      </c>
      <c r="B7" s="6" t="s">
        <v>14</v>
      </c>
      <c r="C7" s="9" t="s">
        <v>15</v>
      </c>
    </row>
    <row r="8" spans="1:6" ht="121.5" x14ac:dyDescent="0.15">
      <c r="A8" s="19"/>
      <c r="B8" s="6" t="s">
        <v>16</v>
      </c>
      <c r="C8" s="9" t="s">
        <v>17</v>
      </c>
    </row>
    <row r="9" spans="1:6" ht="162" customHeight="1" x14ac:dyDescent="0.15">
      <c r="A9" s="19"/>
      <c r="B9" s="6" t="s">
        <v>18</v>
      </c>
      <c r="C9" s="9" t="s">
        <v>19</v>
      </c>
    </row>
    <row r="10" spans="1:6" ht="40.5" x14ac:dyDescent="0.15">
      <c r="A10" s="6" t="s">
        <v>20</v>
      </c>
      <c r="B10" s="6" t="s">
        <v>3</v>
      </c>
      <c r="C10" s="13" t="s">
        <v>21</v>
      </c>
      <c r="F10" s="14"/>
    </row>
    <row r="11" spans="1:6" ht="27" x14ac:dyDescent="0.15">
      <c r="A11" s="10" t="s">
        <v>22</v>
      </c>
      <c r="B11" s="11" t="s">
        <v>3</v>
      </c>
      <c r="C11" s="12" t="s">
        <v>23</v>
      </c>
    </row>
    <row r="12" spans="1:6" ht="54" x14ac:dyDescent="0.15">
      <c r="A12" s="6" t="s">
        <v>24</v>
      </c>
      <c r="B12" s="5" t="s">
        <v>3</v>
      </c>
      <c r="C12" s="9" t="s">
        <v>25</v>
      </c>
    </row>
    <row r="13" spans="1:6" ht="40.5" x14ac:dyDescent="0.15">
      <c r="A13" s="20" t="s">
        <v>26</v>
      </c>
      <c r="B13" s="6" t="s">
        <v>27</v>
      </c>
      <c r="C13" s="9" t="s">
        <v>28</v>
      </c>
    </row>
    <row r="14" spans="1:6" ht="40.5" x14ac:dyDescent="0.15">
      <c r="A14" s="21"/>
      <c r="B14" s="6" t="s">
        <v>29</v>
      </c>
      <c r="C14" s="9" t="s">
        <v>30</v>
      </c>
    </row>
    <row r="15" spans="1:6" ht="40.5" x14ac:dyDescent="0.15">
      <c r="A15" s="6" t="s">
        <v>31</v>
      </c>
      <c r="B15" s="6" t="s">
        <v>3</v>
      </c>
      <c r="C15" s="9" t="s">
        <v>32</v>
      </c>
    </row>
    <row r="16" spans="1:6" ht="108" x14ac:dyDescent="0.15">
      <c r="A16" s="6" t="s">
        <v>33</v>
      </c>
      <c r="B16" s="6" t="s">
        <v>3</v>
      </c>
      <c r="C16" s="17" t="s">
        <v>77</v>
      </c>
    </row>
    <row r="17" spans="1:1" x14ac:dyDescent="0.15">
      <c r="A17" s="15"/>
    </row>
  </sheetData>
  <mergeCells count="2">
    <mergeCell ref="A7:A9"/>
    <mergeCell ref="A13:A14"/>
  </mergeCells>
  <phoneticPr fontId="8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0"/>
  <sheetViews>
    <sheetView tabSelected="1" topLeftCell="A7" workbookViewId="0">
      <selection activeCell="F32" sqref="F32"/>
    </sheetView>
  </sheetViews>
  <sheetFormatPr defaultColWidth="8.875" defaultRowHeight="13.5" x14ac:dyDescent="0.15"/>
  <sheetData>
    <row r="1" spans="1:2" x14ac:dyDescent="0.15">
      <c r="A1" s="22" t="s">
        <v>34</v>
      </c>
      <c r="B1" s="22"/>
    </row>
    <row r="2" spans="1:2" x14ac:dyDescent="0.15">
      <c r="B2" t="s">
        <v>35</v>
      </c>
    </row>
    <row r="4" spans="1:2" x14ac:dyDescent="0.15">
      <c r="A4" s="22" t="s">
        <v>36</v>
      </c>
      <c r="B4" s="22"/>
    </row>
    <row r="5" spans="1:2" x14ac:dyDescent="0.15">
      <c r="B5" t="s">
        <v>37</v>
      </c>
    </row>
    <row r="6" spans="1:2" x14ac:dyDescent="0.15">
      <c r="B6" t="s">
        <v>38</v>
      </c>
    </row>
    <row r="7" spans="1:2" x14ac:dyDescent="0.15">
      <c r="B7" t="s">
        <v>39</v>
      </c>
    </row>
    <row r="8" spans="1:2" x14ac:dyDescent="0.15">
      <c r="B8" t="s">
        <v>40</v>
      </c>
    </row>
    <row r="9" spans="1:2" x14ac:dyDescent="0.15">
      <c r="B9" t="s">
        <v>41</v>
      </c>
    </row>
    <row r="10" spans="1:2" x14ac:dyDescent="0.15">
      <c r="A10" s="22" t="s">
        <v>42</v>
      </c>
      <c r="B10" s="22"/>
    </row>
    <row r="11" spans="1:2" x14ac:dyDescent="0.15">
      <c r="B11" t="s">
        <v>43</v>
      </c>
    </row>
    <row r="13" spans="1:2" x14ac:dyDescent="0.15">
      <c r="A13" s="23" t="s">
        <v>44</v>
      </c>
      <c r="B13" s="22"/>
    </row>
    <row r="14" spans="1:2" x14ac:dyDescent="0.15">
      <c r="B14" t="s">
        <v>45</v>
      </c>
    </row>
    <row r="15" spans="1:2" x14ac:dyDescent="0.15">
      <c r="B15" s="3" t="s">
        <v>46</v>
      </c>
    </row>
    <row r="16" spans="1:2" x14ac:dyDescent="0.15">
      <c r="A16" s="3" t="s">
        <v>47</v>
      </c>
    </row>
    <row r="17" spans="1:2" x14ac:dyDescent="0.15">
      <c r="B17" s="3" t="s">
        <v>48</v>
      </c>
    </row>
    <row r="18" spans="1:2" x14ac:dyDescent="0.15">
      <c r="B18" s="3" t="s">
        <v>49</v>
      </c>
    </row>
    <row r="19" spans="1:2" x14ac:dyDescent="0.15">
      <c r="B19" t="s">
        <v>50</v>
      </c>
    </row>
    <row r="20" spans="1:2" x14ac:dyDescent="0.15">
      <c r="A20" s="16" t="s">
        <v>68</v>
      </c>
    </row>
    <row r="21" spans="1:2" x14ac:dyDescent="0.15">
      <c r="B21" s="16" t="s">
        <v>69</v>
      </c>
    </row>
    <row r="22" spans="1:2" x14ac:dyDescent="0.15">
      <c r="B22" s="16" t="s">
        <v>73</v>
      </c>
    </row>
    <row r="23" spans="1:2" x14ac:dyDescent="0.15">
      <c r="A23" s="16" t="s">
        <v>70</v>
      </c>
    </row>
    <row r="24" spans="1:2" x14ac:dyDescent="0.15">
      <c r="B24" s="16" t="s">
        <v>71</v>
      </c>
    </row>
    <row r="25" spans="1:2" x14ac:dyDescent="0.15">
      <c r="A25" s="16" t="s">
        <v>74</v>
      </c>
    </row>
    <row r="26" spans="1:2" x14ac:dyDescent="0.15">
      <c r="B26" s="16" t="s">
        <v>72</v>
      </c>
    </row>
    <row r="27" spans="1:2" x14ac:dyDescent="0.15">
      <c r="A27" s="16" t="s">
        <v>75</v>
      </c>
    </row>
    <row r="28" spans="1:2" x14ac:dyDescent="0.15">
      <c r="B28" s="16" t="s">
        <v>76</v>
      </c>
    </row>
    <row r="29" spans="1:2" x14ac:dyDescent="0.15">
      <c r="A29" s="16" t="s">
        <v>78</v>
      </c>
    </row>
    <row r="30" spans="1:2" x14ac:dyDescent="0.15">
      <c r="B30" s="16" t="s">
        <v>79</v>
      </c>
    </row>
  </sheetData>
  <mergeCells count="4">
    <mergeCell ref="A1:B1"/>
    <mergeCell ref="A4:B4"/>
    <mergeCell ref="A10:B10"/>
    <mergeCell ref="A13:B13"/>
  </mergeCells>
  <phoneticPr fontId="6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workbookViewId="0">
      <selection activeCell="D16" sqref="D16"/>
    </sheetView>
  </sheetViews>
  <sheetFormatPr defaultColWidth="8.875" defaultRowHeight="13.5" x14ac:dyDescent="0.15"/>
  <cols>
    <col min="1" max="1" width="11.625" customWidth="1"/>
    <col min="2" max="2" width="14.5" customWidth="1"/>
    <col min="3" max="6" width="12.625"/>
    <col min="7" max="7" width="11.625" customWidth="1"/>
    <col min="11" max="11" width="12.625"/>
  </cols>
  <sheetData>
    <row r="1" spans="1:7" x14ac:dyDescent="0.15">
      <c r="A1" s="24" t="s">
        <v>51</v>
      </c>
      <c r="B1" s="24"/>
      <c r="C1" s="25" t="s">
        <v>52</v>
      </c>
      <c r="D1" s="25"/>
    </row>
    <row r="2" spans="1:7" x14ac:dyDescent="0.15">
      <c r="A2" s="1" t="s">
        <v>53</v>
      </c>
      <c r="B2" s="2" t="s">
        <v>54</v>
      </c>
      <c r="C2" s="2">
        <v>2800</v>
      </c>
      <c r="D2" s="2" t="s">
        <v>55</v>
      </c>
    </row>
    <row r="3" spans="1:7" x14ac:dyDescent="0.15">
      <c r="A3" s="1" t="s">
        <v>56</v>
      </c>
      <c r="B3" s="2" t="s">
        <v>57</v>
      </c>
      <c r="C3" s="2">
        <f>C2/2</f>
        <v>1400</v>
      </c>
      <c r="D3" s="2" t="s">
        <v>55</v>
      </c>
    </row>
    <row r="4" spans="1:7" x14ac:dyDescent="0.15">
      <c r="A4" s="1" t="s">
        <v>58</v>
      </c>
      <c r="B4" s="2" t="s">
        <v>59</v>
      </c>
      <c r="C4" s="2">
        <f>HEX2DEC(B4)</f>
        <v>8388607</v>
      </c>
      <c r="D4" s="2"/>
    </row>
    <row r="5" spans="1:7" x14ac:dyDescent="0.15">
      <c r="A5" s="1" t="s">
        <v>60</v>
      </c>
      <c r="B5" s="2" t="s">
        <v>61</v>
      </c>
      <c r="C5" s="2">
        <v>1</v>
      </c>
      <c r="D5" s="2"/>
    </row>
    <row r="6" spans="1:7" x14ac:dyDescent="0.15">
      <c r="A6" s="1" t="s">
        <v>62</v>
      </c>
      <c r="B6" s="2" t="s">
        <v>61</v>
      </c>
      <c r="C6" s="2">
        <v>1</v>
      </c>
      <c r="D6" s="2"/>
    </row>
    <row r="8" spans="1:7" x14ac:dyDescent="0.15">
      <c r="A8" s="2" t="s">
        <v>63</v>
      </c>
      <c r="B8" s="2" t="s">
        <v>64</v>
      </c>
      <c r="C8" s="2" t="s">
        <v>65</v>
      </c>
      <c r="E8" s="2" t="s">
        <v>66</v>
      </c>
      <c r="F8" s="2" t="s">
        <v>64</v>
      </c>
      <c r="G8" s="2" t="s">
        <v>65</v>
      </c>
    </row>
    <row r="9" spans="1:7" x14ac:dyDescent="0.15">
      <c r="A9" s="2" t="s">
        <v>67</v>
      </c>
      <c r="B9" s="2">
        <f>HEX2DEC(SUBSTITUTE(A9," ",))</f>
        <v>2926828</v>
      </c>
      <c r="C9" s="2">
        <f>B9*$C$3/$C$4/$C$5/$C$6</f>
        <v>488.46717935409299</v>
      </c>
      <c r="E9" s="2"/>
      <c r="F9" s="2">
        <f>16777215+1-HEX2DEC(SUBSTITUTE(E9," ",))</f>
        <v>16777216</v>
      </c>
      <c r="G9" s="2">
        <f t="shared" ref="G9:G22" si="0">F9*$C$3/$C$4/$C$5/$C$6</f>
        <v>2800.0003337860499</v>
      </c>
    </row>
    <row r="10" spans="1:7" x14ac:dyDescent="0.15">
      <c r="A10" s="2"/>
      <c r="B10" s="2">
        <f t="shared" ref="B10:B22" si="1">HEX2DEC(SUBSTITUTE(A10," ",))</f>
        <v>0</v>
      </c>
      <c r="C10" s="2">
        <f t="shared" ref="C10:C22" si="2">B10*$C$3/$C$4/$C$5/$C$6</f>
        <v>0</v>
      </c>
      <c r="E10" s="2"/>
      <c r="F10" s="2">
        <f t="shared" ref="F10:F22" si="3">16777215+1-HEX2DEC(SUBSTITUTE(E10," ",))</f>
        <v>16777216</v>
      </c>
      <c r="G10" s="2">
        <f t="shared" si="0"/>
        <v>2800.0003337860499</v>
      </c>
    </row>
    <row r="11" spans="1:7" x14ac:dyDescent="0.15">
      <c r="A11" s="2"/>
      <c r="B11" s="2">
        <f t="shared" si="1"/>
        <v>0</v>
      </c>
      <c r="C11" s="2">
        <f t="shared" si="2"/>
        <v>0</v>
      </c>
      <c r="E11" s="2"/>
      <c r="F11" s="2">
        <f t="shared" si="3"/>
        <v>16777216</v>
      </c>
      <c r="G11" s="2">
        <f t="shared" si="0"/>
        <v>2800.0003337860499</v>
      </c>
    </row>
    <row r="12" spans="1:7" x14ac:dyDescent="0.15">
      <c r="A12" s="2"/>
      <c r="B12" s="2">
        <f t="shared" si="1"/>
        <v>0</v>
      </c>
      <c r="C12" s="2">
        <f t="shared" si="2"/>
        <v>0</v>
      </c>
      <c r="E12" s="2"/>
      <c r="F12" s="2">
        <f t="shared" si="3"/>
        <v>16777216</v>
      </c>
      <c r="G12" s="2">
        <f t="shared" si="0"/>
        <v>2800.0003337860499</v>
      </c>
    </row>
    <row r="13" spans="1:7" x14ac:dyDescent="0.15">
      <c r="A13" s="2"/>
      <c r="B13" s="2">
        <f t="shared" si="1"/>
        <v>0</v>
      </c>
      <c r="C13" s="2">
        <f t="shared" si="2"/>
        <v>0</v>
      </c>
      <c r="E13" s="2"/>
      <c r="F13" s="2">
        <f t="shared" si="3"/>
        <v>16777216</v>
      </c>
      <c r="G13" s="2">
        <f t="shared" si="0"/>
        <v>2800.0003337860499</v>
      </c>
    </row>
    <row r="14" spans="1:7" x14ac:dyDescent="0.15">
      <c r="A14" s="2"/>
      <c r="B14" s="2">
        <f t="shared" si="1"/>
        <v>0</v>
      </c>
      <c r="C14" s="2">
        <f t="shared" si="2"/>
        <v>0</v>
      </c>
      <c r="E14" s="2"/>
      <c r="F14" s="2">
        <f t="shared" si="3"/>
        <v>16777216</v>
      </c>
      <c r="G14" s="2">
        <f t="shared" si="0"/>
        <v>2800.0003337860499</v>
      </c>
    </row>
    <row r="15" spans="1:7" x14ac:dyDescent="0.15">
      <c r="A15" s="2"/>
      <c r="B15" s="2">
        <f t="shared" si="1"/>
        <v>0</v>
      </c>
      <c r="C15" s="2">
        <f t="shared" si="2"/>
        <v>0</v>
      </c>
      <c r="E15" s="2"/>
      <c r="F15" s="2">
        <f t="shared" si="3"/>
        <v>16777216</v>
      </c>
      <c r="G15" s="2">
        <f t="shared" si="0"/>
        <v>2800.0003337860499</v>
      </c>
    </row>
    <row r="16" spans="1:7" x14ac:dyDescent="0.15">
      <c r="A16" s="2"/>
      <c r="B16" s="2">
        <f t="shared" si="1"/>
        <v>0</v>
      </c>
      <c r="C16" s="2">
        <f t="shared" si="2"/>
        <v>0</v>
      </c>
      <c r="E16" s="2"/>
      <c r="F16" s="2">
        <f t="shared" si="3"/>
        <v>16777216</v>
      </c>
      <c r="G16" s="2">
        <f t="shared" si="0"/>
        <v>2800.0003337860499</v>
      </c>
    </row>
    <row r="17" spans="1:7" x14ac:dyDescent="0.15">
      <c r="A17" s="2"/>
      <c r="B17" s="2">
        <f t="shared" si="1"/>
        <v>0</v>
      </c>
      <c r="C17" s="2">
        <f t="shared" si="2"/>
        <v>0</v>
      </c>
      <c r="E17" s="2"/>
      <c r="F17" s="2">
        <f t="shared" si="3"/>
        <v>16777216</v>
      </c>
      <c r="G17" s="2">
        <f t="shared" si="0"/>
        <v>2800.0003337860499</v>
      </c>
    </row>
    <row r="18" spans="1:7" x14ac:dyDescent="0.15">
      <c r="A18" s="2"/>
      <c r="B18" s="2">
        <f t="shared" si="1"/>
        <v>0</v>
      </c>
      <c r="C18" s="2">
        <f t="shared" si="2"/>
        <v>0</v>
      </c>
      <c r="E18" s="2"/>
      <c r="F18" s="2">
        <f t="shared" si="3"/>
        <v>16777216</v>
      </c>
      <c r="G18" s="2">
        <f t="shared" si="0"/>
        <v>2800.0003337860499</v>
      </c>
    </row>
    <row r="19" spans="1:7" x14ac:dyDescent="0.15">
      <c r="A19" s="2"/>
      <c r="B19" s="2">
        <f t="shared" si="1"/>
        <v>0</v>
      </c>
      <c r="C19" s="2">
        <f t="shared" si="2"/>
        <v>0</v>
      </c>
      <c r="E19" s="2"/>
      <c r="F19" s="2">
        <f t="shared" si="3"/>
        <v>16777216</v>
      </c>
      <c r="G19" s="2">
        <f t="shared" si="0"/>
        <v>2800.0003337860499</v>
      </c>
    </row>
    <row r="20" spans="1:7" x14ac:dyDescent="0.15">
      <c r="A20" s="2"/>
      <c r="B20" s="2">
        <f t="shared" si="1"/>
        <v>0</v>
      </c>
      <c r="C20" s="2">
        <f t="shared" si="2"/>
        <v>0</v>
      </c>
      <c r="E20" s="2"/>
      <c r="F20" s="2">
        <f t="shared" si="3"/>
        <v>16777216</v>
      </c>
      <c r="G20" s="2">
        <f t="shared" si="0"/>
        <v>2800.0003337860499</v>
      </c>
    </row>
    <row r="21" spans="1:7" x14ac:dyDescent="0.15">
      <c r="A21" s="2"/>
      <c r="B21" s="2">
        <f t="shared" si="1"/>
        <v>0</v>
      </c>
      <c r="C21" s="2">
        <f t="shared" si="2"/>
        <v>0</v>
      </c>
      <c r="E21" s="2"/>
      <c r="F21" s="2">
        <f t="shared" si="3"/>
        <v>16777216</v>
      </c>
      <c r="G21" s="2">
        <f t="shared" si="0"/>
        <v>2800.0003337860499</v>
      </c>
    </row>
    <row r="22" spans="1:7" x14ac:dyDescent="0.15">
      <c r="A22" s="2"/>
      <c r="B22" s="2">
        <f t="shared" si="1"/>
        <v>0</v>
      </c>
      <c r="C22" s="2">
        <f t="shared" si="2"/>
        <v>0</v>
      </c>
      <c r="E22" s="2"/>
      <c r="F22" s="2">
        <f t="shared" si="3"/>
        <v>16777216</v>
      </c>
      <c r="G22" s="2">
        <f t="shared" si="0"/>
        <v>2800.0003337860499</v>
      </c>
    </row>
  </sheetData>
  <mergeCells count="2">
    <mergeCell ref="A1:B1"/>
    <mergeCell ref="C1:D1"/>
  </mergeCells>
  <phoneticPr fontId="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DemoCode功能说明</vt:lpstr>
      <vt:lpstr>版本记录</vt:lpstr>
      <vt:lpstr>DEMO_ADC计算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柴进</cp:lastModifiedBy>
  <dcterms:created xsi:type="dcterms:W3CDTF">2006-09-16T00:00:00Z</dcterms:created>
  <dcterms:modified xsi:type="dcterms:W3CDTF">2025-08-11T06:22:31Z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197064DE8063440FB10122623B0657FA</vt:lpwstr>
  </property>
  <property fmtid="{D5CDD505-2E9C-101B-9397-08002B2CF9AE}" pid="3" name="KSOProductBuildVer">
    <vt:lpwstr>2052-12.1.0.18276</vt:lpwstr>
  </property>
</Properties>
</file>